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2" yWindow="528" windowWidth="19440" windowHeight="8940"/>
  </bookViews>
  <sheets>
    <sheet name="R2019_04" sheetId="1" r:id="rId1"/>
  </sheets>
  <definedNames>
    <definedName name="_xlnm.Print_Titles" localSheetId="0">'R2019_04'!$1:$1</definedName>
  </definedNames>
  <calcPr calcId="145621"/>
</workbook>
</file>

<file path=xl/calcChain.xml><?xml version="1.0" encoding="utf-8"?>
<calcChain xmlns="http://schemas.openxmlformats.org/spreadsheetml/2006/main">
  <c r="G97" i="1" l="1"/>
  <c r="G99" i="1" s="1"/>
  <c r="H97" i="1"/>
  <c r="H99" i="1" s="1"/>
  <c r="I97" i="1"/>
  <c r="I99" i="1" s="1"/>
  <c r="J97" i="1"/>
  <c r="J99" i="1" s="1"/>
  <c r="F97" i="1"/>
  <c r="F99" i="1" s="1"/>
  <c r="G89" i="1"/>
  <c r="G91" i="1" s="1"/>
  <c r="H89" i="1"/>
  <c r="H91" i="1" s="1"/>
  <c r="I89" i="1"/>
  <c r="I91" i="1" s="1"/>
  <c r="J89" i="1"/>
  <c r="J91" i="1" s="1"/>
  <c r="F89" i="1"/>
  <c r="F91" i="1" s="1"/>
  <c r="G16" i="1"/>
  <c r="G18" i="1" s="1"/>
  <c r="H16" i="1"/>
  <c r="H18" i="1" s="1"/>
  <c r="I16" i="1"/>
  <c r="I18" i="1" s="1"/>
  <c r="J16" i="1"/>
  <c r="J18" i="1" s="1"/>
  <c r="F16" i="1"/>
  <c r="I101" i="1" l="1"/>
  <c r="I102" i="1"/>
  <c r="J101" i="1"/>
  <c r="H101" i="1"/>
  <c r="F102" i="1"/>
  <c r="G101" i="1"/>
  <c r="H102" i="1"/>
  <c r="F18" i="1"/>
  <c r="F101" i="1" s="1"/>
  <c r="G102" i="1"/>
  <c r="J102" i="1"/>
</calcChain>
</file>

<file path=xl/sharedStrings.xml><?xml version="1.0" encoding="utf-8"?>
<sst xmlns="http://schemas.openxmlformats.org/spreadsheetml/2006/main" count="253" uniqueCount="76">
  <si>
    <t>ORJ</t>
  </si>
  <si>
    <t>Par</t>
  </si>
  <si>
    <t>Pol</t>
  </si>
  <si>
    <t>ORG</t>
  </si>
  <si>
    <t>ÚZ</t>
  </si>
  <si>
    <t>Název org.</t>
  </si>
  <si>
    <t>Název účelového znaku</t>
  </si>
  <si>
    <t>Úč 2016 (1-12)</t>
  </si>
  <si>
    <t>Úč 2017 (1-12)</t>
  </si>
  <si>
    <t>RU 2018 (1-6)</t>
  </si>
  <si>
    <t>Úč 2018 (1-6)</t>
  </si>
  <si>
    <t>Správní poplatky</t>
  </si>
  <si>
    <t>Ostatní neinv. přijaté transf. ze SR</t>
  </si>
  <si>
    <t>Státní příspěvek na výkon pěstounské péče</t>
  </si>
  <si>
    <t>Dotace na výkon činnosti obce s rozšířenou působností v oblasti sociálně-právní ochrany dětí</t>
  </si>
  <si>
    <t>Operační program Zaměstnanost</t>
  </si>
  <si>
    <t>Neinvestiční přijaté transfery od krajů</t>
  </si>
  <si>
    <t>Ost. přijaté vratky transf.</t>
  </si>
  <si>
    <t>Ostatní ambulantní péče</t>
  </si>
  <si>
    <t>Ostatní dávky sociální pomoci</t>
  </si>
  <si>
    <t>OSV - vratky sociálních dávek z minulých let</t>
  </si>
  <si>
    <t>Příspěvek na péči</t>
  </si>
  <si>
    <t>Přijaté nekap. přísp.a náhrady</t>
  </si>
  <si>
    <t>Ost.sociál.péče a pomoc dětem a mládeži</t>
  </si>
  <si>
    <t>Ostatní nedaňové příjmy j.n.</t>
  </si>
  <si>
    <t>Ost.zál.sociálních věcí a polit.zaměst.</t>
  </si>
  <si>
    <t>Ostatní činnosti j.n.</t>
  </si>
  <si>
    <t>Neinv.transf.nefin.podnik.subjektům-PO</t>
  </si>
  <si>
    <t>Poskytnuté náhrady</t>
  </si>
  <si>
    <t>Pohřebnictví</t>
  </si>
  <si>
    <t>Věcné dary</t>
  </si>
  <si>
    <t>Ost.výd.souvis.se sociálním poradenst.</t>
  </si>
  <si>
    <t>Nákup materiálu j.n.</t>
  </si>
  <si>
    <t>Nákup ostatních služeb</t>
  </si>
  <si>
    <t>Ostatní osobní výdaje</t>
  </si>
  <si>
    <t>Ostat.sociální péče rodině a manželství</t>
  </si>
  <si>
    <t>Knihy, učeb.pom. a tisk</t>
  </si>
  <si>
    <t>Drobný hm. DM</t>
  </si>
  <si>
    <t>Studená voda</t>
  </si>
  <si>
    <t>Teplo</t>
  </si>
  <si>
    <t>Elektrická energie</t>
  </si>
  <si>
    <t>Pohonné hmoty a maziva</t>
  </si>
  <si>
    <t>Poštovní služby</t>
  </si>
  <si>
    <t>Služby školení a vzdělávání</t>
  </si>
  <si>
    <t>Cestovné (tuz. i zahr.)</t>
  </si>
  <si>
    <t>Pohoštění</t>
  </si>
  <si>
    <t>Platy zaměstnanců v prac.poměru</t>
  </si>
  <si>
    <t>Činnost místní správy</t>
  </si>
  <si>
    <t>Pov.soc.pojistné,přísp.na st.polit.zam.</t>
  </si>
  <si>
    <t>Pov.zdravot.pojistné</t>
  </si>
  <si>
    <t>Povinné pojistné na úrazové pojištění</t>
  </si>
  <si>
    <t>Služby elektronických komunikací</t>
  </si>
  <si>
    <t>Programové vybavení</t>
  </si>
  <si>
    <t>Služby peněžních ústavů</t>
  </si>
  <si>
    <t>Obecné příjmy a výd.z finančních operací</t>
  </si>
  <si>
    <t>Výd.z fin.vypoř.min.let mezi kraj.a obcí</t>
  </si>
  <si>
    <t>Finanční vypořádání minulých let</t>
  </si>
  <si>
    <t>Ostatní neinv. výdaje j.n.</t>
  </si>
  <si>
    <t>Bank.účty-změna stavu krátk.prostř.</t>
  </si>
  <si>
    <t>Peněž.úč.nemaj. char.příj.a výd.vl.sekt.</t>
  </si>
  <si>
    <t>Běžné příjmy</t>
  </si>
  <si>
    <t>Příjmy 4 - Odbor sociálních věcí</t>
  </si>
  <si>
    <t>Běžné výdaje</t>
  </si>
  <si>
    <t>Výdaje 4 - Odbor sociálních věcí</t>
  </si>
  <si>
    <t>Financování</t>
  </si>
  <si>
    <t>Financování 4 - Odbor sociálních věcí</t>
  </si>
  <si>
    <t>VÝSLEDEK HOSPODAŘENÍ (P - V)</t>
  </si>
  <si>
    <t>PROVOZNÍ PŘEBYTEK (BP - BV)</t>
  </si>
  <si>
    <t>Název položky</t>
  </si>
  <si>
    <t>Název paragrafu</t>
  </si>
  <si>
    <t/>
  </si>
  <si>
    <t>NR 2019</t>
  </si>
  <si>
    <t>dne 29.8.2018</t>
  </si>
  <si>
    <t>správce rozpočtu: Lucie Obermaierová, DiS.</t>
  </si>
  <si>
    <t>pověřená vedením OSV: Bc. Dagmar Mikovcová</t>
  </si>
  <si>
    <t>Sociální pomoc osobám v hmotné nouzi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</si>
</sst>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3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6">
    <xf numFmtId="0" fontId="0" fillId="0" borderId="0" xfId="0" applyProtection="1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5"/>
  <sheetViews>
    <sheetView tabSelected="1" zoomScaleNormal="100" workbookViewId="0">
      <pane ySplit="1" topLeftCell="A8" activePane="bottomLeft" state="frozen"/>
      <selection pane="bottomLeft" activeCell="K61" sqref="K61"/>
    </sheetView>
  </sheetViews>
  <sheetFormatPr defaultColWidth="8.7265625" defaultRowHeight="13.2" x14ac:dyDescent="0.25"/>
  <cols>
    <col min="1" max="1" width="3.7265625" style="12" customWidth="1"/>
    <col min="2" max="3" width="4.6328125" style="12" customWidth="1"/>
    <col min="4" max="4" width="7.90625" style="12" customWidth="1"/>
    <col min="5" max="5" width="9.453125" style="12" customWidth="1"/>
    <col min="6" max="10" width="11.26953125" style="14" customWidth="1"/>
    <col min="11" max="11" width="26.90625" style="13" customWidth="1"/>
    <col min="12" max="12" width="30.453125" style="13" customWidth="1"/>
    <col min="13" max="13" width="28.90625" style="13" customWidth="1"/>
    <col min="14" max="14" width="62.453125" style="13" customWidth="1"/>
    <col min="15" max="16384" width="8.7265625" style="4"/>
  </cols>
  <sheetData>
    <row r="1" spans="1:14" ht="19.9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7</v>
      </c>
      <c r="G1" s="1" t="s">
        <v>8</v>
      </c>
      <c r="H1" s="3" t="s">
        <v>9</v>
      </c>
      <c r="I1" s="3" t="s">
        <v>10</v>
      </c>
      <c r="J1" s="3" t="s">
        <v>71</v>
      </c>
      <c r="K1" s="3" t="s">
        <v>68</v>
      </c>
      <c r="L1" s="3" t="s">
        <v>5</v>
      </c>
      <c r="M1" s="2" t="s">
        <v>69</v>
      </c>
      <c r="N1" s="2" t="s">
        <v>6</v>
      </c>
    </row>
    <row r="3" spans="1:14" x14ac:dyDescent="0.25">
      <c r="A3" s="5">
        <v>4</v>
      </c>
      <c r="B3" s="5"/>
      <c r="C3" s="5">
        <v>1361</v>
      </c>
      <c r="D3" s="5"/>
      <c r="E3" s="5"/>
      <c r="F3" s="7">
        <v>1.37</v>
      </c>
      <c r="G3" s="7">
        <v>1.1399999999999999</v>
      </c>
      <c r="H3" s="7"/>
      <c r="I3" s="7">
        <v>0.9</v>
      </c>
      <c r="J3" s="8"/>
      <c r="K3" s="6" t="s">
        <v>11</v>
      </c>
      <c r="L3" s="6"/>
      <c r="M3" s="6"/>
      <c r="N3" s="6"/>
    </row>
    <row r="4" spans="1:14" x14ac:dyDescent="0.25">
      <c r="A4" s="5">
        <v>4</v>
      </c>
      <c r="B4" s="5"/>
      <c r="C4" s="5">
        <v>4116</v>
      </c>
      <c r="D4" s="5"/>
      <c r="E4" s="15">
        <v>13010</v>
      </c>
      <c r="F4" s="7">
        <v>2712</v>
      </c>
      <c r="G4" s="7">
        <v>2816</v>
      </c>
      <c r="H4" s="7">
        <v>2840</v>
      </c>
      <c r="I4" s="7">
        <v>2840</v>
      </c>
      <c r="J4" s="8"/>
      <c r="K4" s="6" t="s">
        <v>12</v>
      </c>
      <c r="L4" s="6"/>
      <c r="M4" s="6"/>
      <c r="N4" s="6" t="s">
        <v>13</v>
      </c>
    </row>
    <row r="5" spans="1:14" x14ac:dyDescent="0.25">
      <c r="A5" s="5">
        <v>4</v>
      </c>
      <c r="B5" s="5"/>
      <c r="C5" s="5">
        <v>4116</v>
      </c>
      <c r="D5" s="5"/>
      <c r="E5" s="15">
        <v>13011</v>
      </c>
      <c r="F5" s="7">
        <v>38</v>
      </c>
      <c r="G5" s="7">
        <v>40</v>
      </c>
      <c r="H5" s="7">
        <v>40</v>
      </c>
      <c r="I5" s="7">
        <v>40</v>
      </c>
      <c r="J5" s="8"/>
      <c r="K5" s="6" t="s">
        <v>12</v>
      </c>
      <c r="L5" s="6"/>
      <c r="M5" s="6"/>
      <c r="N5" s="6" t="s">
        <v>14</v>
      </c>
    </row>
    <row r="6" spans="1:14" x14ac:dyDescent="0.25">
      <c r="A6" s="5">
        <v>4</v>
      </c>
      <c r="B6" s="5"/>
      <c r="C6" s="5">
        <v>4116</v>
      </c>
      <c r="D6" s="5"/>
      <c r="E6" s="15">
        <v>104113013</v>
      </c>
      <c r="F6" s="7"/>
      <c r="G6" s="7">
        <v>396.39215000000002</v>
      </c>
      <c r="H6" s="7">
        <v>146</v>
      </c>
      <c r="I6" s="7">
        <v>146.37485000000001</v>
      </c>
      <c r="J6" s="8"/>
      <c r="K6" s="6" t="s">
        <v>12</v>
      </c>
      <c r="L6" s="6"/>
      <c r="M6" s="6"/>
      <c r="N6" s="6" t="s">
        <v>15</v>
      </c>
    </row>
    <row r="7" spans="1:14" x14ac:dyDescent="0.25">
      <c r="A7" s="5">
        <v>4</v>
      </c>
      <c r="B7" s="5"/>
      <c r="C7" s="5">
        <v>4116</v>
      </c>
      <c r="D7" s="5"/>
      <c r="E7" s="15">
        <v>104513013</v>
      </c>
      <c r="F7" s="7"/>
      <c r="G7" s="7">
        <v>3369.3332399999999</v>
      </c>
      <c r="H7" s="7">
        <v>1244</v>
      </c>
      <c r="I7" s="7">
        <v>1244.18625</v>
      </c>
      <c r="J7" s="8"/>
      <c r="K7" s="6" t="s">
        <v>12</v>
      </c>
      <c r="L7" s="6"/>
      <c r="M7" s="6"/>
      <c r="N7" s="6" t="s">
        <v>15</v>
      </c>
    </row>
    <row r="8" spans="1:14" x14ac:dyDescent="0.25">
      <c r="A8" s="5">
        <v>4</v>
      </c>
      <c r="B8" s="5"/>
      <c r="C8" s="5">
        <v>4122</v>
      </c>
      <c r="D8" s="5"/>
      <c r="E8" s="15">
        <v>400</v>
      </c>
      <c r="F8" s="7">
        <v>1895.8</v>
      </c>
      <c r="G8" s="7">
        <v>1895.8</v>
      </c>
      <c r="H8" s="7">
        <v>1896</v>
      </c>
      <c r="I8" s="7">
        <v>1895.8</v>
      </c>
      <c r="J8" s="8"/>
      <c r="K8" s="6" t="s">
        <v>16</v>
      </c>
      <c r="L8" s="6"/>
      <c r="M8" s="6"/>
      <c r="N8" s="6"/>
    </row>
    <row r="9" spans="1:14" x14ac:dyDescent="0.25">
      <c r="A9" s="5">
        <v>4</v>
      </c>
      <c r="B9" s="5">
        <v>3519</v>
      </c>
      <c r="C9" s="5">
        <v>2229</v>
      </c>
      <c r="D9" s="5"/>
      <c r="E9" s="5"/>
      <c r="F9" s="7">
        <v>732.17777000000001</v>
      </c>
      <c r="G9" s="7">
        <v>996.82439999999997</v>
      </c>
      <c r="H9" s="7">
        <v>589</v>
      </c>
      <c r="I9" s="7">
        <v>588.40454</v>
      </c>
      <c r="J9" s="8"/>
      <c r="K9" s="6" t="s">
        <v>17</v>
      </c>
      <c r="L9" s="6"/>
      <c r="M9" s="6" t="s">
        <v>18</v>
      </c>
      <c r="N9" s="6"/>
    </row>
    <row r="10" spans="1:14" x14ac:dyDescent="0.25">
      <c r="A10" s="5">
        <v>4</v>
      </c>
      <c r="B10" s="5">
        <v>4179</v>
      </c>
      <c r="C10" s="5">
        <v>2229</v>
      </c>
      <c r="D10" s="5"/>
      <c r="E10" s="5"/>
      <c r="F10" s="7">
        <v>9.4879999999999995</v>
      </c>
      <c r="G10" s="7">
        <v>4.3140000000000001</v>
      </c>
      <c r="H10" s="7"/>
      <c r="I10" s="7">
        <v>0.4</v>
      </c>
      <c r="J10" s="8"/>
      <c r="K10" s="6" t="s">
        <v>17</v>
      </c>
      <c r="L10" s="6"/>
      <c r="M10" s="6" t="s">
        <v>19</v>
      </c>
      <c r="N10" s="6"/>
    </row>
    <row r="11" spans="1:14" x14ac:dyDescent="0.25">
      <c r="A11" s="5">
        <v>4</v>
      </c>
      <c r="B11" s="5">
        <v>4195</v>
      </c>
      <c r="C11" s="5">
        <v>2229</v>
      </c>
      <c r="D11" s="5">
        <v>31</v>
      </c>
      <c r="E11" s="5"/>
      <c r="F11" s="7">
        <v>0.78700000000000003</v>
      </c>
      <c r="G11" s="7">
        <v>1.5940000000000001</v>
      </c>
      <c r="H11" s="7"/>
      <c r="I11" s="7">
        <v>1.1990000000000001</v>
      </c>
      <c r="J11" s="8"/>
      <c r="K11" s="6" t="s">
        <v>17</v>
      </c>
      <c r="L11" s="6" t="s">
        <v>20</v>
      </c>
      <c r="M11" s="6" t="s">
        <v>21</v>
      </c>
      <c r="N11" s="6"/>
    </row>
    <row r="12" spans="1:14" x14ac:dyDescent="0.25">
      <c r="A12" s="5">
        <v>4</v>
      </c>
      <c r="B12" s="5">
        <v>4329</v>
      </c>
      <c r="C12" s="5">
        <v>2324</v>
      </c>
      <c r="D12" s="5"/>
      <c r="E12" s="5"/>
      <c r="F12" s="7">
        <v>0.9</v>
      </c>
      <c r="G12" s="7"/>
      <c r="H12" s="7"/>
      <c r="I12" s="7">
        <v>0.3</v>
      </c>
      <c r="J12" s="8"/>
      <c r="K12" s="6" t="s">
        <v>22</v>
      </c>
      <c r="L12" s="6"/>
      <c r="M12" s="6" t="s">
        <v>23</v>
      </c>
      <c r="N12" s="6"/>
    </row>
    <row r="13" spans="1:14" x14ac:dyDescent="0.25">
      <c r="A13" s="5">
        <v>4</v>
      </c>
      <c r="B13" s="5">
        <v>4399</v>
      </c>
      <c r="C13" s="5">
        <v>2329</v>
      </c>
      <c r="D13" s="5"/>
      <c r="E13" s="5"/>
      <c r="F13" s="7">
        <v>9.0020000000000007</v>
      </c>
      <c r="G13" s="7">
        <v>8.5269999999999992</v>
      </c>
      <c r="H13" s="7"/>
      <c r="I13" s="7">
        <v>3.5310000000000001</v>
      </c>
      <c r="J13" s="8"/>
      <c r="K13" s="6" t="s">
        <v>24</v>
      </c>
      <c r="L13" s="6"/>
      <c r="M13" s="6" t="s">
        <v>25</v>
      </c>
      <c r="N13" s="6"/>
    </row>
    <row r="14" spans="1:14" x14ac:dyDescent="0.25">
      <c r="A14" s="5">
        <v>4</v>
      </c>
      <c r="B14" s="5">
        <v>6409</v>
      </c>
      <c r="C14" s="5">
        <v>2324</v>
      </c>
      <c r="D14" s="5"/>
      <c r="E14" s="5"/>
      <c r="F14" s="7">
        <v>249.19368</v>
      </c>
      <c r="G14" s="7">
        <v>123.24722</v>
      </c>
      <c r="H14" s="7"/>
      <c r="I14" s="7">
        <v>42.780059999999999</v>
      </c>
      <c r="J14" s="8"/>
      <c r="K14" s="6" t="s">
        <v>22</v>
      </c>
      <c r="L14" s="6"/>
      <c r="M14" s="6" t="s">
        <v>26</v>
      </c>
      <c r="N14" s="6"/>
    </row>
    <row r="16" spans="1:14" x14ac:dyDescent="0.25">
      <c r="A16" s="9"/>
      <c r="B16" s="9" t="s">
        <v>60</v>
      </c>
      <c r="C16" s="9"/>
      <c r="D16" s="9"/>
      <c r="E16" s="9"/>
      <c r="F16" s="11">
        <f>SUM(F2:F15)</f>
        <v>5648.7184500000012</v>
      </c>
      <c r="G16" s="11">
        <f t="shared" ref="G16:J16" si="0">SUM(G2:G15)</f>
        <v>9653.1720099999984</v>
      </c>
      <c r="H16" s="11">
        <f t="shared" si="0"/>
        <v>6755</v>
      </c>
      <c r="I16" s="11">
        <f t="shared" si="0"/>
        <v>6803.8757000000005</v>
      </c>
      <c r="J16" s="11">
        <f t="shared" si="0"/>
        <v>0</v>
      </c>
      <c r="K16" s="10"/>
      <c r="L16" s="10"/>
      <c r="M16" s="10"/>
      <c r="N16" s="10"/>
    </row>
    <row r="18" spans="1:14" x14ac:dyDescent="0.25">
      <c r="A18" s="9"/>
      <c r="B18" s="9" t="s">
        <v>61</v>
      </c>
      <c r="C18" s="9"/>
      <c r="D18" s="9"/>
      <c r="E18" s="9"/>
      <c r="F18" s="11">
        <f>SUM(F16:F17)</f>
        <v>5648.7184500000012</v>
      </c>
      <c r="G18" s="11">
        <f t="shared" ref="G18:J18" si="1">SUM(G16:G17)</f>
        <v>9653.1720099999984</v>
      </c>
      <c r="H18" s="11">
        <f t="shared" si="1"/>
        <v>6755</v>
      </c>
      <c r="I18" s="11">
        <f t="shared" si="1"/>
        <v>6803.8757000000005</v>
      </c>
      <c r="J18" s="11">
        <f t="shared" si="1"/>
        <v>0</v>
      </c>
      <c r="K18" s="10"/>
      <c r="L18" s="10"/>
      <c r="M18" s="10"/>
      <c r="N18" s="10"/>
    </row>
    <row r="20" spans="1:14" x14ac:dyDescent="0.25">
      <c r="A20" s="5">
        <v>4</v>
      </c>
      <c r="B20" s="5">
        <v>3519</v>
      </c>
      <c r="C20" s="5">
        <v>5213</v>
      </c>
      <c r="D20" s="5"/>
      <c r="E20" s="15">
        <v>400</v>
      </c>
      <c r="F20" s="7">
        <v>1895.8</v>
      </c>
      <c r="G20" s="7">
        <v>1895.8</v>
      </c>
      <c r="H20" s="7">
        <v>1896</v>
      </c>
      <c r="I20" s="7">
        <v>1895.8</v>
      </c>
      <c r="J20" s="8"/>
      <c r="K20" s="6" t="s">
        <v>27</v>
      </c>
      <c r="L20" s="6"/>
      <c r="M20" s="6" t="s">
        <v>18</v>
      </c>
      <c r="N20" s="6"/>
    </row>
    <row r="21" spans="1:14" x14ac:dyDescent="0.25">
      <c r="A21" s="5">
        <v>4</v>
      </c>
      <c r="B21" s="5">
        <v>3632</v>
      </c>
      <c r="C21" s="5">
        <v>5192</v>
      </c>
      <c r="D21" s="5"/>
      <c r="E21" s="5" t="s">
        <v>70</v>
      </c>
      <c r="F21" s="7">
        <v>198.495</v>
      </c>
      <c r="G21" s="7">
        <v>154.767</v>
      </c>
      <c r="H21" s="7">
        <v>400</v>
      </c>
      <c r="I21" s="7">
        <v>130.96700000000001</v>
      </c>
      <c r="J21" s="8">
        <v>400</v>
      </c>
      <c r="K21" s="6" t="s">
        <v>28</v>
      </c>
      <c r="L21" s="6"/>
      <c r="M21" s="6" t="s">
        <v>29</v>
      </c>
      <c r="N21" s="6"/>
    </row>
    <row r="22" spans="1:14" x14ac:dyDescent="0.25">
      <c r="A22" s="5">
        <v>4</v>
      </c>
      <c r="B22" s="5">
        <v>4319</v>
      </c>
      <c r="C22" s="5">
        <v>5194</v>
      </c>
      <c r="D22" s="5"/>
      <c r="E22" s="5" t="s">
        <v>70</v>
      </c>
      <c r="F22" s="7">
        <v>5.8849999999999998</v>
      </c>
      <c r="G22" s="7">
        <v>3.1549999999999998</v>
      </c>
      <c r="H22" s="7">
        <v>10</v>
      </c>
      <c r="I22" s="7">
        <v>4.5339999999999998</v>
      </c>
      <c r="J22" s="8">
        <v>10</v>
      </c>
      <c r="K22" s="6" t="s">
        <v>30</v>
      </c>
      <c r="L22" s="6"/>
      <c r="M22" s="6" t="s">
        <v>31</v>
      </c>
      <c r="N22" s="6"/>
    </row>
    <row r="23" spans="1:14" x14ac:dyDescent="0.25">
      <c r="A23" s="5">
        <v>4</v>
      </c>
      <c r="B23" s="5">
        <v>4329</v>
      </c>
      <c r="C23" s="5">
        <v>5139</v>
      </c>
      <c r="D23" s="5"/>
      <c r="E23" s="5" t="s">
        <v>70</v>
      </c>
      <c r="F23" s="7"/>
      <c r="G23" s="7">
        <v>4.9850000000000003</v>
      </c>
      <c r="H23" s="7">
        <v>35</v>
      </c>
      <c r="I23" s="7">
        <v>2.9670000000000001</v>
      </c>
      <c r="J23" s="8">
        <v>35</v>
      </c>
      <c r="K23" s="6" t="s">
        <v>32</v>
      </c>
      <c r="L23" s="6"/>
      <c r="M23" s="6" t="s">
        <v>23</v>
      </c>
      <c r="N23" s="6"/>
    </row>
    <row r="24" spans="1:14" x14ac:dyDescent="0.25">
      <c r="A24" s="5">
        <v>4</v>
      </c>
      <c r="B24" s="5">
        <v>4329</v>
      </c>
      <c r="C24" s="5">
        <v>5169</v>
      </c>
      <c r="D24" s="5"/>
      <c r="E24" s="5" t="s">
        <v>70</v>
      </c>
      <c r="F24" s="7">
        <v>6.0250000000000004</v>
      </c>
      <c r="G24" s="7">
        <v>6.4</v>
      </c>
      <c r="H24" s="7">
        <v>60</v>
      </c>
      <c r="I24" s="7"/>
      <c r="J24" s="8">
        <v>60</v>
      </c>
      <c r="K24" s="6" t="s">
        <v>33</v>
      </c>
      <c r="L24" s="6"/>
      <c r="M24" s="6" t="s">
        <v>23</v>
      </c>
      <c r="N24" s="6"/>
    </row>
    <row r="25" spans="1:14" x14ac:dyDescent="0.25">
      <c r="A25" s="5">
        <v>4</v>
      </c>
      <c r="B25" s="5">
        <v>4329</v>
      </c>
      <c r="C25" s="5">
        <v>5194</v>
      </c>
      <c r="D25" s="5"/>
      <c r="E25" s="15">
        <v>13011</v>
      </c>
      <c r="F25" s="7">
        <v>38</v>
      </c>
      <c r="G25" s="7">
        <v>40</v>
      </c>
      <c r="H25" s="7">
        <v>40</v>
      </c>
      <c r="I25" s="7"/>
      <c r="J25" s="8"/>
      <c r="K25" s="6" t="s">
        <v>30</v>
      </c>
      <c r="L25" s="6"/>
      <c r="M25" s="6" t="s">
        <v>23</v>
      </c>
      <c r="N25" s="6" t="s">
        <v>14</v>
      </c>
    </row>
    <row r="26" spans="1:14" x14ac:dyDescent="0.25">
      <c r="A26" s="5">
        <v>4</v>
      </c>
      <c r="B26" s="5">
        <v>4339</v>
      </c>
      <c r="C26" s="5">
        <v>5021</v>
      </c>
      <c r="D26" s="5"/>
      <c r="E26" s="15">
        <v>13010</v>
      </c>
      <c r="F26" s="7">
        <v>58</v>
      </c>
      <c r="G26" s="7">
        <v>36</v>
      </c>
      <c r="H26" s="7">
        <v>126</v>
      </c>
      <c r="I26" s="7">
        <v>14.5</v>
      </c>
      <c r="J26" s="8">
        <v>26</v>
      </c>
      <c r="K26" s="6" t="s">
        <v>34</v>
      </c>
      <c r="L26" s="6"/>
      <c r="M26" s="6" t="s">
        <v>35</v>
      </c>
      <c r="N26" s="6" t="s">
        <v>13</v>
      </c>
    </row>
    <row r="27" spans="1:14" x14ac:dyDescent="0.25">
      <c r="A27" s="5">
        <v>4</v>
      </c>
      <c r="B27" s="5">
        <v>4339</v>
      </c>
      <c r="C27" s="5">
        <v>5136</v>
      </c>
      <c r="D27" s="5"/>
      <c r="E27" s="15">
        <v>13010</v>
      </c>
      <c r="F27" s="7">
        <v>5.4980000000000002</v>
      </c>
      <c r="G27" s="7">
        <v>5.6269999999999998</v>
      </c>
      <c r="H27" s="7">
        <v>10</v>
      </c>
      <c r="I27" s="7"/>
      <c r="J27" s="8"/>
      <c r="K27" s="6" t="s">
        <v>36</v>
      </c>
      <c r="L27" s="6"/>
      <c r="M27" s="6" t="s">
        <v>35</v>
      </c>
      <c r="N27" s="6" t="s">
        <v>13</v>
      </c>
    </row>
    <row r="28" spans="1:14" x14ac:dyDescent="0.25">
      <c r="A28" s="5">
        <v>4</v>
      </c>
      <c r="B28" s="5">
        <v>4339</v>
      </c>
      <c r="C28" s="5">
        <v>5137</v>
      </c>
      <c r="D28" s="5"/>
      <c r="E28" s="15">
        <v>13010</v>
      </c>
      <c r="F28" s="7">
        <v>11.18</v>
      </c>
      <c r="G28" s="7">
        <v>10.272</v>
      </c>
      <c r="H28" s="7">
        <v>100</v>
      </c>
      <c r="I28" s="7">
        <v>3.8334100000000002</v>
      </c>
      <c r="J28" s="8"/>
      <c r="K28" s="6" t="s">
        <v>37</v>
      </c>
      <c r="L28" s="6"/>
      <c r="M28" s="6" t="s">
        <v>35</v>
      </c>
      <c r="N28" s="6" t="s">
        <v>13</v>
      </c>
    </row>
    <row r="29" spans="1:14" x14ac:dyDescent="0.25">
      <c r="A29" s="5">
        <v>4</v>
      </c>
      <c r="B29" s="5">
        <v>4339</v>
      </c>
      <c r="C29" s="5">
        <v>5139</v>
      </c>
      <c r="D29" s="5"/>
      <c r="E29" s="15">
        <v>13010</v>
      </c>
      <c r="F29" s="7">
        <v>31.103000000000002</v>
      </c>
      <c r="G29" s="7">
        <v>22.422000000000001</v>
      </c>
      <c r="H29" s="7">
        <v>155</v>
      </c>
      <c r="I29" s="7">
        <v>8.5715900000000005</v>
      </c>
      <c r="J29" s="8">
        <v>5</v>
      </c>
      <c r="K29" s="6" t="s">
        <v>32</v>
      </c>
      <c r="L29" s="6"/>
      <c r="M29" s="6" t="s">
        <v>35</v>
      </c>
      <c r="N29" s="6" t="s">
        <v>13</v>
      </c>
    </row>
    <row r="30" spans="1:14" x14ac:dyDescent="0.25">
      <c r="A30" s="5">
        <v>4</v>
      </c>
      <c r="B30" s="5">
        <v>4339</v>
      </c>
      <c r="C30" s="5">
        <v>5151</v>
      </c>
      <c r="D30" s="5"/>
      <c r="E30" s="15">
        <v>13010</v>
      </c>
      <c r="F30" s="7">
        <v>2.5911599999999999</v>
      </c>
      <c r="G30" s="7">
        <v>2.5710000000000002</v>
      </c>
      <c r="H30" s="7">
        <v>5</v>
      </c>
      <c r="I30" s="7"/>
      <c r="J30" s="8"/>
      <c r="K30" s="6" t="s">
        <v>38</v>
      </c>
      <c r="L30" s="6"/>
      <c r="M30" s="6" t="s">
        <v>35</v>
      </c>
      <c r="N30" s="6" t="s">
        <v>13</v>
      </c>
    </row>
    <row r="31" spans="1:14" x14ac:dyDescent="0.25">
      <c r="A31" s="5">
        <v>4</v>
      </c>
      <c r="B31" s="5">
        <v>4339</v>
      </c>
      <c r="C31" s="5">
        <v>5152</v>
      </c>
      <c r="D31" s="5"/>
      <c r="E31" s="15">
        <v>13010</v>
      </c>
      <c r="F31" s="7">
        <v>19</v>
      </c>
      <c r="G31" s="7">
        <v>18.074999999999999</v>
      </c>
      <c r="H31" s="7">
        <v>30</v>
      </c>
      <c r="I31" s="7"/>
      <c r="J31" s="8"/>
      <c r="K31" s="6" t="s">
        <v>39</v>
      </c>
      <c r="L31" s="6"/>
      <c r="M31" s="6" t="s">
        <v>35</v>
      </c>
      <c r="N31" s="6" t="s">
        <v>13</v>
      </c>
    </row>
    <row r="32" spans="1:14" x14ac:dyDescent="0.25">
      <c r="A32" s="5">
        <v>4</v>
      </c>
      <c r="B32" s="5">
        <v>4339</v>
      </c>
      <c r="C32" s="5">
        <v>5154</v>
      </c>
      <c r="D32" s="5"/>
      <c r="E32" s="15">
        <v>13010</v>
      </c>
      <c r="F32" s="7">
        <v>14.762499999999999</v>
      </c>
      <c r="G32" s="7">
        <v>14.115</v>
      </c>
      <c r="H32" s="7">
        <v>20</v>
      </c>
      <c r="I32" s="7"/>
      <c r="J32" s="8"/>
      <c r="K32" s="6" t="s">
        <v>40</v>
      </c>
      <c r="L32" s="6"/>
      <c r="M32" s="6" t="s">
        <v>35</v>
      </c>
      <c r="N32" s="6" t="s">
        <v>13</v>
      </c>
    </row>
    <row r="33" spans="1:14" x14ac:dyDescent="0.25">
      <c r="A33" s="5">
        <v>4</v>
      </c>
      <c r="B33" s="5">
        <v>4339</v>
      </c>
      <c r="C33" s="5">
        <v>5156</v>
      </c>
      <c r="D33" s="5"/>
      <c r="E33" s="15">
        <v>13010</v>
      </c>
      <c r="F33" s="7">
        <v>2.37521</v>
      </c>
      <c r="G33" s="7">
        <v>1.95611</v>
      </c>
      <c r="H33" s="7">
        <v>8</v>
      </c>
      <c r="I33" s="7">
        <v>0.51041999999999998</v>
      </c>
      <c r="J33" s="8"/>
      <c r="K33" s="6" t="s">
        <v>41</v>
      </c>
      <c r="L33" s="6"/>
      <c r="M33" s="6" t="s">
        <v>35</v>
      </c>
      <c r="N33" s="6" t="s">
        <v>13</v>
      </c>
    </row>
    <row r="34" spans="1:14" x14ac:dyDescent="0.25">
      <c r="A34" s="5">
        <v>4</v>
      </c>
      <c r="B34" s="5">
        <v>4339</v>
      </c>
      <c r="C34" s="5">
        <v>5161</v>
      </c>
      <c r="D34" s="5"/>
      <c r="E34" s="15">
        <v>13010</v>
      </c>
      <c r="F34" s="7">
        <v>3.13</v>
      </c>
      <c r="G34" s="7">
        <v>2.7589000000000001</v>
      </c>
      <c r="H34" s="7">
        <v>10</v>
      </c>
      <c r="I34" s="7">
        <v>1.083</v>
      </c>
      <c r="J34" s="8"/>
      <c r="K34" s="6" t="s">
        <v>42</v>
      </c>
      <c r="L34" s="6"/>
      <c r="M34" s="6" t="s">
        <v>35</v>
      </c>
      <c r="N34" s="6" t="s">
        <v>13</v>
      </c>
    </row>
    <row r="35" spans="1:14" x14ac:dyDescent="0.25">
      <c r="A35" s="5">
        <v>4</v>
      </c>
      <c r="B35" s="5">
        <v>4339</v>
      </c>
      <c r="C35" s="5">
        <v>5167</v>
      </c>
      <c r="D35" s="5"/>
      <c r="E35" s="15">
        <v>13010</v>
      </c>
      <c r="F35" s="7">
        <v>3.98</v>
      </c>
      <c r="G35" s="7">
        <v>7.98</v>
      </c>
      <c r="H35" s="7">
        <v>20</v>
      </c>
      <c r="I35" s="7">
        <v>1.7</v>
      </c>
      <c r="J35" s="8"/>
      <c r="K35" s="6" t="s">
        <v>43</v>
      </c>
      <c r="L35" s="6"/>
      <c r="M35" s="6" t="s">
        <v>35</v>
      </c>
      <c r="N35" s="6" t="s">
        <v>13</v>
      </c>
    </row>
    <row r="36" spans="1:14" x14ac:dyDescent="0.25">
      <c r="A36" s="5">
        <v>4</v>
      </c>
      <c r="B36" s="5">
        <v>4339</v>
      </c>
      <c r="C36" s="5">
        <v>5169</v>
      </c>
      <c r="D36" s="5"/>
      <c r="E36" s="15">
        <v>13010</v>
      </c>
      <c r="F36" s="7">
        <v>543.07000000000005</v>
      </c>
      <c r="G36" s="7">
        <v>537.21100000000001</v>
      </c>
      <c r="H36" s="7">
        <v>7888</v>
      </c>
      <c r="I36" s="7">
        <v>158.124</v>
      </c>
      <c r="J36" s="8">
        <v>200</v>
      </c>
      <c r="K36" s="6" t="s">
        <v>33</v>
      </c>
      <c r="L36" s="6"/>
      <c r="M36" s="6" t="s">
        <v>35</v>
      </c>
      <c r="N36" s="6" t="s">
        <v>13</v>
      </c>
    </row>
    <row r="37" spans="1:14" x14ac:dyDescent="0.25">
      <c r="A37" s="5">
        <v>4</v>
      </c>
      <c r="B37" s="5">
        <v>4339</v>
      </c>
      <c r="C37" s="5">
        <v>5173</v>
      </c>
      <c r="D37" s="5"/>
      <c r="E37" s="15">
        <v>13010</v>
      </c>
      <c r="F37" s="7">
        <v>5.7519999999999998</v>
      </c>
      <c r="G37" s="7">
        <v>9.1329999999999991</v>
      </c>
      <c r="H37" s="7">
        <v>20</v>
      </c>
      <c r="I37" s="7">
        <v>2.5840000000000001</v>
      </c>
      <c r="J37" s="8"/>
      <c r="K37" s="6" t="s">
        <v>44</v>
      </c>
      <c r="L37" s="6"/>
      <c r="M37" s="6" t="s">
        <v>35</v>
      </c>
      <c r="N37" s="6" t="s">
        <v>13</v>
      </c>
    </row>
    <row r="38" spans="1:14" x14ac:dyDescent="0.25">
      <c r="A38" s="5">
        <v>4</v>
      </c>
      <c r="B38" s="5">
        <v>4339</v>
      </c>
      <c r="C38" s="5">
        <v>5175</v>
      </c>
      <c r="D38" s="5"/>
      <c r="E38" s="15">
        <v>13010</v>
      </c>
      <c r="F38" s="7">
        <v>23.556999999999999</v>
      </c>
      <c r="G38" s="7">
        <v>16.327999999999999</v>
      </c>
      <c r="H38" s="7">
        <v>30</v>
      </c>
      <c r="I38" s="7">
        <v>8.0030000000000001</v>
      </c>
      <c r="J38" s="8">
        <v>10</v>
      </c>
      <c r="K38" s="6" t="s">
        <v>45</v>
      </c>
      <c r="L38" s="6"/>
      <c r="M38" s="6" t="s">
        <v>35</v>
      </c>
      <c r="N38" s="6" t="s">
        <v>13</v>
      </c>
    </row>
    <row r="39" spans="1:14" x14ac:dyDescent="0.25">
      <c r="A39" s="5">
        <v>4</v>
      </c>
      <c r="B39" s="5">
        <v>4341</v>
      </c>
      <c r="C39" s="5">
        <v>5169</v>
      </c>
      <c r="D39" s="5"/>
      <c r="E39" s="15"/>
      <c r="F39" s="7"/>
      <c r="G39" s="7"/>
      <c r="H39" s="7"/>
      <c r="I39" s="7"/>
      <c r="J39" s="8">
        <v>3</v>
      </c>
      <c r="K39" s="6" t="s">
        <v>33</v>
      </c>
      <c r="L39" s="6"/>
      <c r="M39" s="6" t="s">
        <v>75</v>
      </c>
      <c r="N39" s="6"/>
    </row>
    <row r="40" spans="1:14" x14ac:dyDescent="0.25">
      <c r="A40" s="5">
        <v>4</v>
      </c>
      <c r="B40" s="5">
        <v>4399</v>
      </c>
      <c r="C40" s="5">
        <v>5169</v>
      </c>
      <c r="D40" s="5"/>
      <c r="E40" s="5" t="s">
        <v>70</v>
      </c>
      <c r="F40" s="7">
        <v>18.021999999999998</v>
      </c>
      <c r="G40" s="7">
        <v>6.3403999999999998</v>
      </c>
      <c r="H40" s="7">
        <v>115</v>
      </c>
      <c r="I40" s="7"/>
      <c r="J40" s="8">
        <v>115</v>
      </c>
      <c r="K40" s="6" t="s">
        <v>33</v>
      </c>
      <c r="L40" s="6"/>
      <c r="M40" s="6" t="s">
        <v>25</v>
      </c>
      <c r="N40" s="6"/>
    </row>
    <row r="41" spans="1:14" x14ac:dyDescent="0.25">
      <c r="A41" s="5">
        <v>4</v>
      </c>
      <c r="B41" s="5">
        <v>6171</v>
      </c>
      <c r="C41" s="5">
        <v>5011</v>
      </c>
      <c r="D41" s="5"/>
      <c r="E41" s="15">
        <v>104113013</v>
      </c>
      <c r="F41" s="7"/>
      <c r="G41" s="7">
        <v>113.4421</v>
      </c>
      <c r="H41" s="7">
        <v>185</v>
      </c>
      <c r="I41" s="7">
        <v>64.152199999999993</v>
      </c>
      <c r="J41" s="8">
        <v>37</v>
      </c>
      <c r="K41" s="6" t="s">
        <v>46</v>
      </c>
      <c r="L41" s="6"/>
      <c r="M41" s="6" t="s">
        <v>47</v>
      </c>
      <c r="N41" s="6" t="s">
        <v>15</v>
      </c>
    </row>
    <row r="42" spans="1:14" x14ac:dyDescent="0.25">
      <c r="A42" s="5">
        <v>4</v>
      </c>
      <c r="B42" s="5">
        <v>6171</v>
      </c>
      <c r="C42" s="5">
        <v>5011</v>
      </c>
      <c r="D42" s="5"/>
      <c r="E42" s="15">
        <v>104513013</v>
      </c>
      <c r="F42" s="7"/>
      <c r="G42" s="7">
        <v>964.25784999999996</v>
      </c>
      <c r="H42" s="7">
        <v>1567</v>
      </c>
      <c r="I42" s="7">
        <v>545.29369999999994</v>
      </c>
      <c r="J42" s="8">
        <v>319</v>
      </c>
      <c r="K42" s="6" t="s">
        <v>46</v>
      </c>
      <c r="L42" s="6"/>
      <c r="M42" s="6" t="s">
        <v>47</v>
      </c>
      <c r="N42" s="6" t="s">
        <v>15</v>
      </c>
    </row>
    <row r="43" spans="1:14" x14ac:dyDescent="0.25">
      <c r="A43" s="5">
        <v>4</v>
      </c>
      <c r="B43" s="5">
        <v>6171</v>
      </c>
      <c r="C43" s="5">
        <v>5011</v>
      </c>
      <c r="D43" s="5">
        <v>104</v>
      </c>
      <c r="E43" s="5" t="s">
        <v>70</v>
      </c>
      <c r="F43" s="7"/>
      <c r="G43" s="7">
        <v>56.721049999999998</v>
      </c>
      <c r="H43" s="7">
        <v>92</v>
      </c>
      <c r="I43" s="7">
        <v>32.076099999999997</v>
      </c>
      <c r="J43" s="8">
        <v>19</v>
      </c>
      <c r="K43" s="6" t="s">
        <v>46</v>
      </c>
      <c r="L43" s="6"/>
      <c r="M43" s="6" t="s">
        <v>47</v>
      </c>
      <c r="N43" s="6"/>
    </row>
    <row r="44" spans="1:14" x14ac:dyDescent="0.25">
      <c r="A44" s="5">
        <v>4</v>
      </c>
      <c r="B44" s="5">
        <v>6171</v>
      </c>
      <c r="C44" s="5">
        <v>5021</v>
      </c>
      <c r="D44" s="5"/>
      <c r="E44" s="15">
        <v>104113013</v>
      </c>
      <c r="F44" s="7"/>
      <c r="G44" s="7">
        <v>1.88</v>
      </c>
      <c r="H44" s="7">
        <v>8</v>
      </c>
      <c r="I44" s="7">
        <v>0.4</v>
      </c>
      <c r="J44" s="8">
        <v>1</v>
      </c>
      <c r="K44" s="6" t="s">
        <v>34</v>
      </c>
      <c r="L44" s="6"/>
      <c r="M44" s="6" t="s">
        <v>47</v>
      </c>
      <c r="N44" s="6" t="s">
        <v>15</v>
      </c>
    </row>
    <row r="45" spans="1:14" x14ac:dyDescent="0.25">
      <c r="A45" s="5">
        <v>4</v>
      </c>
      <c r="B45" s="5">
        <v>6171</v>
      </c>
      <c r="C45" s="5">
        <v>5021</v>
      </c>
      <c r="D45" s="5"/>
      <c r="E45" s="15">
        <v>104513013</v>
      </c>
      <c r="F45" s="7"/>
      <c r="G45" s="7">
        <v>15.98</v>
      </c>
      <c r="H45" s="7">
        <v>64</v>
      </c>
      <c r="I45" s="7">
        <v>3.4</v>
      </c>
      <c r="J45" s="8">
        <v>6</v>
      </c>
      <c r="K45" s="6" t="s">
        <v>34</v>
      </c>
      <c r="L45" s="6"/>
      <c r="M45" s="6" t="s">
        <v>47</v>
      </c>
      <c r="N45" s="6" t="s">
        <v>15</v>
      </c>
    </row>
    <row r="46" spans="1:14" x14ac:dyDescent="0.25">
      <c r="A46" s="5">
        <v>4</v>
      </c>
      <c r="B46" s="5">
        <v>6171</v>
      </c>
      <c r="C46" s="5">
        <v>5021</v>
      </c>
      <c r="D46" s="5">
        <v>104</v>
      </c>
      <c r="E46" s="5" t="s">
        <v>70</v>
      </c>
      <c r="F46" s="7"/>
      <c r="G46" s="7">
        <v>0.94</v>
      </c>
      <c r="H46" s="7">
        <v>4</v>
      </c>
      <c r="I46" s="7">
        <v>0.2</v>
      </c>
      <c r="J46" s="8">
        <v>1</v>
      </c>
      <c r="K46" s="6" t="s">
        <v>34</v>
      </c>
      <c r="L46" s="6"/>
      <c r="M46" s="6" t="s">
        <v>47</v>
      </c>
      <c r="N46" s="6"/>
    </row>
    <row r="47" spans="1:14" x14ac:dyDescent="0.25">
      <c r="A47" s="5">
        <v>4</v>
      </c>
      <c r="B47" s="5">
        <v>6171</v>
      </c>
      <c r="C47" s="5">
        <v>5031</v>
      </c>
      <c r="D47" s="5"/>
      <c r="E47" s="15">
        <v>104113013</v>
      </c>
      <c r="F47" s="7"/>
      <c r="G47" s="7">
        <v>28.361599999999999</v>
      </c>
      <c r="H47" s="7">
        <v>46</v>
      </c>
      <c r="I47" s="7">
        <v>16.038799999999998</v>
      </c>
      <c r="J47" s="8">
        <v>10</v>
      </c>
      <c r="K47" s="6" t="s">
        <v>48</v>
      </c>
      <c r="L47" s="6"/>
      <c r="M47" s="6" t="s">
        <v>47</v>
      </c>
      <c r="N47" s="6" t="s">
        <v>15</v>
      </c>
    </row>
    <row r="48" spans="1:14" x14ac:dyDescent="0.25">
      <c r="A48" s="5">
        <v>4</v>
      </c>
      <c r="B48" s="5">
        <v>6171</v>
      </c>
      <c r="C48" s="5">
        <v>5031</v>
      </c>
      <c r="D48" s="5"/>
      <c r="E48" s="15">
        <v>104513013</v>
      </c>
      <c r="F48" s="7"/>
      <c r="G48" s="7">
        <v>241.0736</v>
      </c>
      <c r="H48" s="7">
        <v>392</v>
      </c>
      <c r="I48" s="7">
        <v>136.32980000000001</v>
      </c>
      <c r="J48" s="8">
        <v>85</v>
      </c>
      <c r="K48" s="6" t="s">
        <v>48</v>
      </c>
      <c r="L48" s="6"/>
      <c r="M48" s="6" t="s">
        <v>47</v>
      </c>
      <c r="N48" s="6" t="s">
        <v>15</v>
      </c>
    </row>
    <row r="49" spans="1:14" x14ac:dyDescent="0.25">
      <c r="A49" s="5">
        <v>4</v>
      </c>
      <c r="B49" s="5">
        <v>6171</v>
      </c>
      <c r="C49" s="5">
        <v>5031</v>
      </c>
      <c r="D49" s="5">
        <v>104</v>
      </c>
      <c r="E49" s="5" t="s">
        <v>70</v>
      </c>
      <c r="F49" s="7"/>
      <c r="G49" s="7">
        <v>14.1808</v>
      </c>
      <c r="H49" s="7">
        <v>23</v>
      </c>
      <c r="I49" s="7">
        <v>8.0193999999999992</v>
      </c>
      <c r="J49" s="8">
        <v>5</v>
      </c>
      <c r="K49" s="6" t="s">
        <v>48</v>
      </c>
      <c r="L49" s="6"/>
      <c r="M49" s="6" t="s">
        <v>47</v>
      </c>
      <c r="N49" s="6"/>
    </row>
    <row r="50" spans="1:14" x14ac:dyDescent="0.25">
      <c r="A50" s="5">
        <v>4</v>
      </c>
      <c r="B50" s="5">
        <v>6171</v>
      </c>
      <c r="C50" s="5">
        <v>5032</v>
      </c>
      <c r="D50" s="5"/>
      <c r="E50" s="15">
        <v>104113013</v>
      </c>
      <c r="F50" s="7"/>
      <c r="G50" s="7">
        <v>10.2096</v>
      </c>
      <c r="H50" s="7">
        <v>17</v>
      </c>
      <c r="I50" s="7">
        <v>5.7736000000000001</v>
      </c>
      <c r="J50" s="8">
        <v>4</v>
      </c>
      <c r="K50" s="6" t="s">
        <v>49</v>
      </c>
      <c r="L50" s="6"/>
      <c r="M50" s="6" t="s">
        <v>47</v>
      </c>
      <c r="N50" s="6" t="s">
        <v>15</v>
      </c>
    </row>
    <row r="51" spans="1:14" x14ac:dyDescent="0.25">
      <c r="A51" s="5">
        <v>4</v>
      </c>
      <c r="B51" s="5">
        <v>6171</v>
      </c>
      <c r="C51" s="5">
        <v>5032</v>
      </c>
      <c r="D51" s="5"/>
      <c r="E51" s="15">
        <v>104513013</v>
      </c>
      <c r="F51" s="7"/>
      <c r="G51" s="7">
        <v>86.781599999999997</v>
      </c>
      <c r="H51" s="7">
        <v>141</v>
      </c>
      <c r="I51" s="7">
        <v>49.075600000000001</v>
      </c>
      <c r="J51" s="8">
        <v>34</v>
      </c>
      <c r="K51" s="6" t="s">
        <v>49</v>
      </c>
      <c r="L51" s="6"/>
      <c r="M51" s="6" t="s">
        <v>47</v>
      </c>
      <c r="N51" s="6" t="s">
        <v>15</v>
      </c>
    </row>
    <row r="52" spans="1:14" x14ac:dyDescent="0.25">
      <c r="A52" s="5">
        <v>4</v>
      </c>
      <c r="B52" s="5">
        <v>6171</v>
      </c>
      <c r="C52" s="5">
        <v>5032</v>
      </c>
      <c r="D52" s="5">
        <v>104</v>
      </c>
      <c r="E52" s="5" t="s">
        <v>70</v>
      </c>
      <c r="F52" s="7"/>
      <c r="G52" s="7">
        <v>5.1048</v>
      </c>
      <c r="H52" s="7">
        <v>8</v>
      </c>
      <c r="I52" s="7">
        <v>2.8868</v>
      </c>
      <c r="J52" s="8">
        <v>2</v>
      </c>
      <c r="K52" s="6" t="s">
        <v>49</v>
      </c>
      <c r="L52" s="6"/>
      <c r="M52" s="6" t="s">
        <v>47</v>
      </c>
      <c r="N52" s="6"/>
    </row>
    <row r="53" spans="1:14" x14ac:dyDescent="0.25">
      <c r="A53" s="5">
        <v>4</v>
      </c>
      <c r="B53" s="5">
        <v>6171</v>
      </c>
      <c r="C53" s="5">
        <v>5038</v>
      </c>
      <c r="D53" s="5"/>
      <c r="E53" s="15">
        <v>104113013</v>
      </c>
      <c r="F53" s="7"/>
      <c r="G53" s="7">
        <v>0.47645999999999999</v>
      </c>
      <c r="H53" s="7">
        <v>2</v>
      </c>
      <c r="I53" s="7">
        <v>0.16566</v>
      </c>
      <c r="J53" s="8">
        <v>1</v>
      </c>
      <c r="K53" s="6" t="s">
        <v>50</v>
      </c>
      <c r="L53" s="6"/>
      <c r="M53" s="6" t="s">
        <v>47</v>
      </c>
      <c r="N53" s="6" t="s">
        <v>15</v>
      </c>
    </row>
    <row r="54" spans="1:14" x14ac:dyDescent="0.25">
      <c r="A54" s="5">
        <v>4</v>
      </c>
      <c r="B54" s="5">
        <v>6171</v>
      </c>
      <c r="C54" s="5">
        <v>5038</v>
      </c>
      <c r="D54" s="5"/>
      <c r="E54" s="15">
        <v>104513013</v>
      </c>
      <c r="F54" s="7"/>
      <c r="G54" s="7">
        <v>4.0498799999999999</v>
      </c>
      <c r="H54" s="7">
        <v>12</v>
      </c>
      <c r="I54" s="7">
        <v>1.4081399999999999</v>
      </c>
      <c r="J54" s="8">
        <v>3</v>
      </c>
      <c r="K54" s="6" t="s">
        <v>50</v>
      </c>
      <c r="L54" s="6"/>
      <c r="M54" s="6" t="s">
        <v>47</v>
      </c>
      <c r="N54" s="6" t="s">
        <v>15</v>
      </c>
    </row>
    <row r="55" spans="1:14" x14ac:dyDescent="0.25">
      <c r="A55" s="5">
        <v>4</v>
      </c>
      <c r="B55" s="5">
        <v>6171</v>
      </c>
      <c r="C55" s="5">
        <v>5038</v>
      </c>
      <c r="D55" s="5">
        <v>104</v>
      </c>
      <c r="E55" s="5" t="s">
        <v>70</v>
      </c>
      <c r="F55" s="7"/>
      <c r="G55" s="7">
        <v>0.23823</v>
      </c>
      <c r="H55" s="7">
        <v>2</v>
      </c>
      <c r="I55" s="7">
        <v>8.2830000000000001E-2</v>
      </c>
      <c r="J55" s="8">
        <v>1</v>
      </c>
      <c r="K55" s="6" t="s">
        <v>50</v>
      </c>
      <c r="L55" s="6"/>
      <c r="M55" s="6" t="s">
        <v>47</v>
      </c>
      <c r="N55" s="6"/>
    </row>
    <row r="56" spans="1:14" x14ac:dyDescent="0.25">
      <c r="A56" s="5">
        <v>4</v>
      </c>
      <c r="B56" s="5">
        <v>6171</v>
      </c>
      <c r="C56" s="5">
        <v>5137</v>
      </c>
      <c r="D56" s="5"/>
      <c r="E56" s="15">
        <v>104113013</v>
      </c>
      <c r="F56" s="7"/>
      <c r="G56" s="7">
        <v>13.68425</v>
      </c>
      <c r="H56" s="7">
        <v>6</v>
      </c>
      <c r="I56" s="7">
        <v>1.4556500000000001</v>
      </c>
      <c r="J56" s="8"/>
      <c r="K56" s="6" t="s">
        <v>37</v>
      </c>
      <c r="L56" s="6"/>
      <c r="M56" s="6" t="s">
        <v>47</v>
      </c>
      <c r="N56" s="6" t="s">
        <v>15</v>
      </c>
    </row>
    <row r="57" spans="1:14" x14ac:dyDescent="0.25">
      <c r="A57" s="5">
        <v>4</v>
      </c>
      <c r="B57" s="5">
        <v>6171</v>
      </c>
      <c r="C57" s="5">
        <v>5137</v>
      </c>
      <c r="D57" s="5"/>
      <c r="E57" s="15">
        <v>104513013</v>
      </c>
      <c r="F57" s="7"/>
      <c r="G57" s="7">
        <v>116.31609</v>
      </c>
      <c r="H57" s="7">
        <v>53</v>
      </c>
      <c r="I57" s="7">
        <v>12.37303</v>
      </c>
      <c r="J57" s="8"/>
      <c r="K57" s="6" t="s">
        <v>37</v>
      </c>
      <c r="L57" s="6"/>
      <c r="M57" s="6" t="s">
        <v>47</v>
      </c>
      <c r="N57" s="6" t="s">
        <v>15</v>
      </c>
    </row>
    <row r="58" spans="1:14" x14ac:dyDescent="0.25">
      <c r="A58" s="5">
        <v>4</v>
      </c>
      <c r="B58" s="5">
        <v>6171</v>
      </c>
      <c r="C58" s="5">
        <v>5137</v>
      </c>
      <c r="D58" s="5">
        <v>104</v>
      </c>
      <c r="E58" s="5" t="s">
        <v>70</v>
      </c>
      <c r="F58" s="7"/>
      <c r="G58" s="7">
        <v>6.8421200000000004</v>
      </c>
      <c r="H58" s="7">
        <v>3</v>
      </c>
      <c r="I58" s="7">
        <v>0.72782000000000002</v>
      </c>
      <c r="J58" s="8"/>
      <c r="K58" s="6" t="s">
        <v>37</v>
      </c>
      <c r="L58" s="6"/>
      <c r="M58" s="6" t="s">
        <v>47</v>
      </c>
      <c r="N58" s="6"/>
    </row>
    <row r="59" spans="1:14" x14ac:dyDescent="0.25">
      <c r="A59" s="5">
        <v>4</v>
      </c>
      <c r="B59" s="5">
        <v>6171</v>
      </c>
      <c r="C59" s="5">
        <v>5139</v>
      </c>
      <c r="D59" s="5"/>
      <c r="E59" s="15">
        <v>104113013</v>
      </c>
      <c r="F59" s="7"/>
      <c r="G59" s="7">
        <v>1.7865</v>
      </c>
      <c r="H59" s="7">
        <v>6</v>
      </c>
      <c r="I59" s="7">
        <v>0.75470000000000004</v>
      </c>
      <c r="J59" s="8"/>
      <c r="K59" s="6" t="s">
        <v>32</v>
      </c>
      <c r="L59" s="6"/>
      <c r="M59" s="6" t="s">
        <v>47</v>
      </c>
      <c r="N59" s="6" t="s">
        <v>15</v>
      </c>
    </row>
    <row r="60" spans="1:14" x14ac:dyDescent="0.25">
      <c r="A60" s="5">
        <v>4</v>
      </c>
      <c r="B60" s="5">
        <v>6171</v>
      </c>
      <c r="C60" s="5">
        <v>5139</v>
      </c>
      <c r="D60" s="5"/>
      <c r="E60" s="15">
        <v>104513013</v>
      </c>
      <c r="F60" s="7"/>
      <c r="G60" s="7">
        <v>15.18525</v>
      </c>
      <c r="H60" s="7">
        <v>51</v>
      </c>
      <c r="I60" s="7">
        <v>6.4149500000000002</v>
      </c>
      <c r="J60" s="8"/>
      <c r="K60" s="6" t="s">
        <v>32</v>
      </c>
      <c r="L60" s="6"/>
      <c r="M60" s="6" t="s">
        <v>47</v>
      </c>
      <c r="N60" s="6" t="s">
        <v>15</v>
      </c>
    </row>
    <row r="61" spans="1:14" x14ac:dyDescent="0.25">
      <c r="A61" s="5">
        <v>4</v>
      </c>
      <c r="B61" s="5">
        <v>6171</v>
      </c>
      <c r="C61" s="5">
        <v>5139</v>
      </c>
      <c r="D61" s="5">
        <v>104</v>
      </c>
      <c r="E61" s="5" t="s">
        <v>70</v>
      </c>
      <c r="F61" s="7"/>
      <c r="G61" s="7">
        <v>0.89324999999999999</v>
      </c>
      <c r="H61" s="7">
        <v>4</v>
      </c>
      <c r="I61" s="7">
        <v>0.37735000000000002</v>
      </c>
      <c r="J61" s="8"/>
      <c r="K61" s="6" t="s">
        <v>32</v>
      </c>
      <c r="L61" s="6"/>
      <c r="M61" s="6" t="s">
        <v>47</v>
      </c>
      <c r="N61" s="6"/>
    </row>
    <row r="62" spans="1:14" x14ac:dyDescent="0.25">
      <c r="A62" s="5">
        <v>4</v>
      </c>
      <c r="B62" s="5">
        <v>6171</v>
      </c>
      <c r="C62" s="5">
        <v>5156</v>
      </c>
      <c r="D62" s="5"/>
      <c r="E62" s="15">
        <v>104113013</v>
      </c>
      <c r="F62" s="7"/>
      <c r="G62" s="7">
        <v>0.1163</v>
      </c>
      <c r="H62" s="7">
        <v>1</v>
      </c>
      <c r="I62" s="7">
        <v>0.14266000000000001</v>
      </c>
      <c r="J62" s="8"/>
      <c r="K62" s="6" t="s">
        <v>41</v>
      </c>
      <c r="L62" s="6"/>
      <c r="M62" s="6" t="s">
        <v>47</v>
      </c>
      <c r="N62" s="6" t="s">
        <v>15</v>
      </c>
    </row>
    <row r="63" spans="1:14" x14ac:dyDescent="0.25">
      <c r="A63" s="5">
        <v>4</v>
      </c>
      <c r="B63" s="5">
        <v>6171</v>
      </c>
      <c r="C63" s="5">
        <v>5156</v>
      </c>
      <c r="D63" s="5"/>
      <c r="E63" s="15">
        <v>104513013</v>
      </c>
      <c r="F63" s="7"/>
      <c r="G63" s="7">
        <v>0.98853999999999997</v>
      </c>
      <c r="H63" s="7">
        <v>12</v>
      </c>
      <c r="I63" s="7">
        <v>1.21258</v>
      </c>
      <c r="J63" s="8"/>
      <c r="K63" s="6" t="s">
        <v>41</v>
      </c>
      <c r="L63" s="6"/>
      <c r="M63" s="6" t="s">
        <v>47</v>
      </c>
      <c r="N63" s="6" t="s">
        <v>15</v>
      </c>
    </row>
    <row r="64" spans="1:14" x14ac:dyDescent="0.25">
      <c r="A64" s="5">
        <v>4</v>
      </c>
      <c r="B64" s="5">
        <v>6171</v>
      </c>
      <c r="C64" s="5">
        <v>5156</v>
      </c>
      <c r="D64" s="5">
        <v>104</v>
      </c>
      <c r="E64" s="5" t="s">
        <v>70</v>
      </c>
      <c r="F64" s="7"/>
      <c r="G64" s="7">
        <v>5.815E-2</v>
      </c>
      <c r="H64" s="7">
        <v>1</v>
      </c>
      <c r="I64" s="7">
        <v>7.1319999999999995E-2</v>
      </c>
      <c r="J64" s="8"/>
      <c r="K64" s="6" t="s">
        <v>41</v>
      </c>
      <c r="L64" s="6"/>
      <c r="M64" s="6" t="s">
        <v>47</v>
      </c>
      <c r="N64" s="6"/>
    </row>
    <row r="65" spans="1:14" x14ac:dyDescent="0.25">
      <c r="A65" s="5">
        <v>4</v>
      </c>
      <c r="B65" s="5">
        <v>6171</v>
      </c>
      <c r="C65" s="5">
        <v>5161</v>
      </c>
      <c r="D65" s="5"/>
      <c r="E65" s="5" t="s">
        <v>70</v>
      </c>
      <c r="F65" s="7"/>
      <c r="G65" s="7"/>
      <c r="H65" s="7">
        <v>1</v>
      </c>
      <c r="I65" s="7"/>
      <c r="J65" s="8">
        <v>1</v>
      </c>
      <c r="K65" s="6" t="s">
        <v>42</v>
      </c>
      <c r="L65" s="6"/>
      <c r="M65" s="6" t="s">
        <v>47</v>
      </c>
      <c r="N65" s="6"/>
    </row>
    <row r="66" spans="1:14" x14ac:dyDescent="0.25">
      <c r="A66" s="5">
        <v>4</v>
      </c>
      <c r="B66" s="5">
        <v>6171</v>
      </c>
      <c r="C66" s="5">
        <v>5162</v>
      </c>
      <c r="D66" s="5"/>
      <c r="E66" s="15">
        <v>104113013</v>
      </c>
      <c r="F66" s="7"/>
      <c r="G66" s="7">
        <v>0.25807000000000002</v>
      </c>
      <c r="H66" s="7">
        <v>1</v>
      </c>
      <c r="I66" s="7">
        <v>0.28134999999999999</v>
      </c>
      <c r="J66" s="8"/>
      <c r="K66" s="6" t="s">
        <v>51</v>
      </c>
      <c r="L66" s="6"/>
      <c r="M66" s="6" t="s">
        <v>47</v>
      </c>
      <c r="N66" s="6" t="s">
        <v>15</v>
      </c>
    </row>
    <row r="67" spans="1:14" x14ac:dyDescent="0.25">
      <c r="A67" s="5">
        <v>4</v>
      </c>
      <c r="B67" s="5">
        <v>6171</v>
      </c>
      <c r="C67" s="5">
        <v>5162</v>
      </c>
      <c r="D67" s="5"/>
      <c r="E67" s="15">
        <v>104513013</v>
      </c>
      <c r="F67" s="7"/>
      <c r="G67" s="7">
        <v>2.19353</v>
      </c>
      <c r="H67" s="7">
        <v>7</v>
      </c>
      <c r="I67" s="7">
        <v>2.3912499999999999</v>
      </c>
      <c r="J67" s="8"/>
      <c r="K67" s="6" t="s">
        <v>51</v>
      </c>
      <c r="L67" s="6"/>
      <c r="M67" s="6" t="s">
        <v>47</v>
      </c>
      <c r="N67" s="6" t="s">
        <v>15</v>
      </c>
    </row>
    <row r="68" spans="1:14" x14ac:dyDescent="0.25">
      <c r="A68" s="5">
        <v>4</v>
      </c>
      <c r="B68" s="5">
        <v>6171</v>
      </c>
      <c r="C68" s="5">
        <v>5162</v>
      </c>
      <c r="D68" s="5">
        <v>104</v>
      </c>
      <c r="E68" s="5" t="s">
        <v>70</v>
      </c>
      <c r="F68" s="7"/>
      <c r="G68" s="7">
        <v>0.12903000000000001</v>
      </c>
      <c r="H68" s="7">
        <v>1</v>
      </c>
      <c r="I68" s="7">
        <v>0.14065</v>
      </c>
      <c r="J68" s="8"/>
      <c r="K68" s="6" t="s">
        <v>51</v>
      </c>
      <c r="L68" s="6"/>
      <c r="M68" s="6" t="s">
        <v>47</v>
      </c>
      <c r="N68" s="6"/>
    </row>
    <row r="69" spans="1:14" x14ac:dyDescent="0.25">
      <c r="A69" s="5">
        <v>4</v>
      </c>
      <c r="B69" s="5">
        <v>6171</v>
      </c>
      <c r="C69" s="5">
        <v>5167</v>
      </c>
      <c r="D69" s="5"/>
      <c r="E69" s="15">
        <v>104113013</v>
      </c>
      <c r="F69" s="7"/>
      <c r="G69" s="7">
        <v>0.63</v>
      </c>
      <c r="H69" s="7">
        <v>6</v>
      </c>
      <c r="I69" s="7">
        <v>1.7690999999999999</v>
      </c>
      <c r="J69" s="8">
        <v>1</v>
      </c>
      <c r="K69" s="6" t="s">
        <v>43</v>
      </c>
      <c r="L69" s="6"/>
      <c r="M69" s="6" t="s">
        <v>47</v>
      </c>
      <c r="N69" s="6" t="s">
        <v>15</v>
      </c>
    </row>
    <row r="70" spans="1:14" x14ac:dyDescent="0.25">
      <c r="A70" s="5">
        <v>4</v>
      </c>
      <c r="B70" s="5">
        <v>6171</v>
      </c>
      <c r="C70" s="5">
        <v>5167</v>
      </c>
      <c r="D70" s="5"/>
      <c r="E70" s="15">
        <v>104513013</v>
      </c>
      <c r="F70" s="7"/>
      <c r="G70" s="7">
        <v>5.3550000000000004</v>
      </c>
      <c r="H70" s="7">
        <v>61</v>
      </c>
      <c r="I70" s="7">
        <v>15.03735</v>
      </c>
      <c r="J70" s="8">
        <v>10</v>
      </c>
      <c r="K70" s="6" t="s">
        <v>43</v>
      </c>
      <c r="L70" s="6"/>
      <c r="M70" s="6" t="s">
        <v>47</v>
      </c>
      <c r="N70" s="6" t="s">
        <v>15</v>
      </c>
    </row>
    <row r="71" spans="1:14" x14ac:dyDescent="0.25">
      <c r="A71" s="5">
        <v>4</v>
      </c>
      <c r="B71" s="5">
        <v>6171</v>
      </c>
      <c r="C71" s="5">
        <v>5167</v>
      </c>
      <c r="D71" s="5">
        <v>104</v>
      </c>
      <c r="E71" s="5" t="s">
        <v>70</v>
      </c>
      <c r="F71" s="7"/>
      <c r="G71" s="7">
        <v>0.315</v>
      </c>
      <c r="H71" s="7">
        <v>4</v>
      </c>
      <c r="I71" s="7">
        <v>0.88454999999999995</v>
      </c>
      <c r="J71" s="8">
        <v>1</v>
      </c>
      <c r="K71" s="6" t="s">
        <v>43</v>
      </c>
      <c r="L71" s="6"/>
      <c r="M71" s="6" t="s">
        <v>47</v>
      </c>
      <c r="N71" s="6"/>
    </row>
    <row r="72" spans="1:14" x14ac:dyDescent="0.25">
      <c r="A72" s="5">
        <v>4</v>
      </c>
      <c r="B72" s="5">
        <v>6171</v>
      </c>
      <c r="C72" s="5">
        <v>5169</v>
      </c>
      <c r="D72" s="5"/>
      <c r="E72" s="5" t="s">
        <v>70</v>
      </c>
      <c r="F72" s="7"/>
      <c r="G72" s="7">
        <v>25.916679999999999</v>
      </c>
      <c r="H72" s="7"/>
      <c r="I72" s="7"/>
      <c r="J72" s="8"/>
      <c r="K72" s="6" t="s">
        <v>33</v>
      </c>
      <c r="L72" s="6"/>
      <c r="M72" s="6" t="s">
        <v>47</v>
      </c>
      <c r="N72" s="6"/>
    </row>
    <row r="73" spans="1:14" x14ac:dyDescent="0.25">
      <c r="A73" s="5">
        <v>4</v>
      </c>
      <c r="B73" s="5">
        <v>6171</v>
      </c>
      <c r="C73" s="5">
        <v>5169</v>
      </c>
      <c r="D73" s="5"/>
      <c r="E73" s="15">
        <v>104113013</v>
      </c>
      <c r="F73" s="7"/>
      <c r="G73" s="7">
        <v>30.99905</v>
      </c>
      <c r="H73" s="7">
        <v>42</v>
      </c>
      <c r="I73" s="7">
        <v>0.4</v>
      </c>
      <c r="J73" s="8">
        <v>15</v>
      </c>
      <c r="K73" s="6" t="s">
        <v>33</v>
      </c>
      <c r="L73" s="6"/>
      <c r="M73" s="6" t="s">
        <v>47</v>
      </c>
      <c r="N73" s="6" t="s">
        <v>15</v>
      </c>
    </row>
    <row r="74" spans="1:14" x14ac:dyDescent="0.25">
      <c r="A74" s="5">
        <v>4</v>
      </c>
      <c r="B74" s="5">
        <v>6171</v>
      </c>
      <c r="C74" s="5">
        <v>5169</v>
      </c>
      <c r="D74" s="5"/>
      <c r="E74" s="15">
        <v>104513013</v>
      </c>
      <c r="F74" s="7"/>
      <c r="G74" s="7">
        <v>263.49193000000002</v>
      </c>
      <c r="H74" s="7">
        <v>357</v>
      </c>
      <c r="I74" s="7">
        <v>3.4</v>
      </c>
      <c r="J74" s="8">
        <v>125</v>
      </c>
      <c r="K74" s="6" t="s">
        <v>33</v>
      </c>
      <c r="L74" s="6"/>
      <c r="M74" s="6" t="s">
        <v>47</v>
      </c>
      <c r="N74" s="6" t="s">
        <v>15</v>
      </c>
    </row>
    <row r="75" spans="1:14" x14ac:dyDescent="0.25">
      <c r="A75" s="5">
        <v>4</v>
      </c>
      <c r="B75" s="5">
        <v>6171</v>
      </c>
      <c r="C75" s="5">
        <v>5169</v>
      </c>
      <c r="D75" s="5">
        <v>104</v>
      </c>
      <c r="E75" s="5" t="s">
        <v>70</v>
      </c>
      <c r="F75" s="7"/>
      <c r="G75" s="7">
        <v>15.49952</v>
      </c>
      <c r="H75" s="7">
        <v>20</v>
      </c>
      <c r="I75" s="7">
        <v>0.2</v>
      </c>
      <c r="J75" s="8">
        <v>8</v>
      </c>
      <c r="K75" s="6" t="s">
        <v>33</v>
      </c>
      <c r="L75" s="6"/>
      <c r="M75" s="6" t="s">
        <v>47</v>
      </c>
      <c r="N75" s="6"/>
    </row>
    <row r="76" spans="1:14" x14ac:dyDescent="0.25">
      <c r="A76" s="5">
        <v>4</v>
      </c>
      <c r="B76" s="5">
        <v>6171</v>
      </c>
      <c r="C76" s="5">
        <v>5172</v>
      </c>
      <c r="D76" s="5"/>
      <c r="E76" s="15">
        <v>104113013</v>
      </c>
      <c r="F76" s="7"/>
      <c r="G76" s="7">
        <v>1.78331</v>
      </c>
      <c r="H76" s="7">
        <v>1</v>
      </c>
      <c r="I76" s="7"/>
      <c r="J76" s="8"/>
      <c r="K76" s="6" t="s">
        <v>52</v>
      </c>
      <c r="L76" s="6"/>
      <c r="M76" s="6" t="s">
        <v>47</v>
      </c>
      <c r="N76" s="6" t="s">
        <v>15</v>
      </c>
    </row>
    <row r="77" spans="1:14" x14ac:dyDescent="0.25">
      <c r="A77" s="5">
        <v>4</v>
      </c>
      <c r="B77" s="5">
        <v>6171</v>
      </c>
      <c r="C77" s="5">
        <v>5172</v>
      </c>
      <c r="D77" s="5"/>
      <c r="E77" s="15">
        <v>104513013</v>
      </c>
      <c r="F77" s="7"/>
      <c r="G77" s="7">
        <v>15.15813</v>
      </c>
      <c r="H77" s="7">
        <v>1</v>
      </c>
      <c r="I77" s="7"/>
      <c r="J77" s="8"/>
      <c r="K77" s="6" t="s">
        <v>52</v>
      </c>
      <c r="L77" s="6"/>
      <c r="M77" s="6" t="s">
        <v>47</v>
      </c>
      <c r="N77" s="6" t="s">
        <v>15</v>
      </c>
    </row>
    <row r="78" spans="1:14" x14ac:dyDescent="0.25">
      <c r="A78" s="5">
        <v>4</v>
      </c>
      <c r="B78" s="5">
        <v>6171</v>
      </c>
      <c r="C78" s="5">
        <v>5172</v>
      </c>
      <c r="D78" s="5">
        <v>104</v>
      </c>
      <c r="E78" s="5" t="s">
        <v>70</v>
      </c>
      <c r="F78" s="7"/>
      <c r="G78" s="7">
        <v>0.89165000000000005</v>
      </c>
      <c r="H78" s="7">
        <v>1</v>
      </c>
      <c r="I78" s="7"/>
      <c r="J78" s="8"/>
      <c r="K78" s="6" t="s">
        <v>52</v>
      </c>
      <c r="L78" s="6"/>
      <c r="M78" s="6" t="s">
        <v>47</v>
      </c>
      <c r="N78" s="6"/>
    </row>
    <row r="79" spans="1:14" x14ac:dyDescent="0.25">
      <c r="A79" s="5">
        <v>4</v>
      </c>
      <c r="B79" s="5">
        <v>6171</v>
      </c>
      <c r="C79" s="5">
        <v>5173</v>
      </c>
      <c r="D79" s="5"/>
      <c r="E79" s="15">
        <v>104113013</v>
      </c>
      <c r="F79" s="7"/>
      <c r="G79" s="7">
        <v>11.259</v>
      </c>
      <c r="H79" s="7">
        <v>7</v>
      </c>
      <c r="I79" s="7">
        <v>0.52600000000000002</v>
      </c>
      <c r="J79" s="8"/>
      <c r="K79" s="6" t="s">
        <v>44</v>
      </c>
      <c r="L79" s="6"/>
      <c r="M79" s="6" t="s">
        <v>47</v>
      </c>
      <c r="N79" s="6" t="s">
        <v>15</v>
      </c>
    </row>
    <row r="80" spans="1:14" x14ac:dyDescent="0.25">
      <c r="A80" s="5">
        <v>4</v>
      </c>
      <c r="B80" s="5">
        <v>6171</v>
      </c>
      <c r="C80" s="5">
        <v>5173</v>
      </c>
      <c r="D80" s="5"/>
      <c r="E80" s="15">
        <v>104513013</v>
      </c>
      <c r="F80" s="7"/>
      <c r="G80" s="7">
        <v>95.701419999999999</v>
      </c>
      <c r="H80" s="7">
        <v>61</v>
      </c>
      <c r="I80" s="7">
        <v>4.4710000000000001</v>
      </c>
      <c r="J80" s="8"/>
      <c r="K80" s="6" t="s">
        <v>44</v>
      </c>
      <c r="L80" s="6"/>
      <c r="M80" s="6" t="s">
        <v>47</v>
      </c>
      <c r="N80" s="6" t="s">
        <v>15</v>
      </c>
    </row>
    <row r="81" spans="1:14" x14ac:dyDescent="0.25">
      <c r="A81" s="5">
        <v>4</v>
      </c>
      <c r="B81" s="5">
        <v>6171</v>
      </c>
      <c r="C81" s="5">
        <v>5173</v>
      </c>
      <c r="D81" s="5">
        <v>104</v>
      </c>
      <c r="E81" s="5" t="s">
        <v>70</v>
      </c>
      <c r="F81" s="7"/>
      <c r="G81" s="7">
        <v>5.6294899999999997</v>
      </c>
      <c r="H81" s="7">
        <v>4</v>
      </c>
      <c r="I81" s="7">
        <v>0.26300000000000001</v>
      </c>
      <c r="J81" s="8"/>
      <c r="K81" s="6" t="s">
        <v>44</v>
      </c>
      <c r="L81" s="6"/>
      <c r="M81" s="6" t="s">
        <v>47</v>
      </c>
      <c r="N81" s="6"/>
    </row>
    <row r="82" spans="1:14" x14ac:dyDescent="0.25">
      <c r="A82" s="5">
        <v>4</v>
      </c>
      <c r="B82" s="5">
        <v>6171</v>
      </c>
      <c r="C82" s="5">
        <v>5175</v>
      </c>
      <c r="D82" s="5"/>
      <c r="E82" s="15">
        <v>104113013</v>
      </c>
      <c r="F82" s="7"/>
      <c r="G82" s="7"/>
      <c r="H82" s="7">
        <v>1</v>
      </c>
      <c r="I82" s="7">
        <v>3.1600000000000003E-2</v>
      </c>
      <c r="J82" s="8"/>
      <c r="K82" s="6" t="s">
        <v>45</v>
      </c>
      <c r="L82" s="6"/>
      <c r="M82" s="6" t="s">
        <v>47</v>
      </c>
      <c r="N82" s="6" t="s">
        <v>15</v>
      </c>
    </row>
    <row r="83" spans="1:14" x14ac:dyDescent="0.25">
      <c r="A83" s="5">
        <v>4</v>
      </c>
      <c r="B83" s="5">
        <v>6171</v>
      </c>
      <c r="C83" s="5">
        <v>5175</v>
      </c>
      <c r="D83" s="5"/>
      <c r="E83" s="15">
        <v>104513013</v>
      </c>
      <c r="F83" s="7"/>
      <c r="G83" s="7"/>
      <c r="H83" s="7">
        <v>2</v>
      </c>
      <c r="I83" s="7">
        <v>0.26860000000000001</v>
      </c>
      <c r="J83" s="8"/>
      <c r="K83" s="6" t="s">
        <v>45</v>
      </c>
      <c r="L83" s="6"/>
      <c r="M83" s="6" t="s">
        <v>47</v>
      </c>
      <c r="N83" s="6" t="s">
        <v>15</v>
      </c>
    </row>
    <row r="84" spans="1:14" x14ac:dyDescent="0.25">
      <c r="A84" s="5">
        <v>4</v>
      </c>
      <c r="B84" s="5">
        <v>6171</v>
      </c>
      <c r="C84" s="5">
        <v>5175</v>
      </c>
      <c r="D84" s="5">
        <v>104</v>
      </c>
      <c r="E84" s="5" t="s">
        <v>70</v>
      </c>
      <c r="F84" s="7"/>
      <c r="G84" s="7"/>
      <c r="H84" s="7">
        <v>1</v>
      </c>
      <c r="I84" s="7">
        <v>1.5800000000000002E-2</v>
      </c>
      <c r="J84" s="8"/>
      <c r="K84" s="6" t="s">
        <v>45</v>
      </c>
      <c r="L84" s="6"/>
      <c r="M84" s="6" t="s">
        <v>47</v>
      </c>
      <c r="N84" s="6"/>
    </row>
    <row r="85" spans="1:14" x14ac:dyDescent="0.25">
      <c r="A85" s="5">
        <v>4</v>
      </c>
      <c r="B85" s="5">
        <v>6310</v>
      </c>
      <c r="C85" s="5">
        <v>5163</v>
      </c>
      <c r="D85" s="5"/>
      <c r="E85" s="5"/>
      <c r="F85" s="7"/>
      <c r="G85" s="7">
        <v>0.1</v>
      </c>
      <c r="H85" s="7">
        <v>2</v>
      </c>
      <c r="I85" s="7"/>
      <c r="J85" s="8">
        <v>2</v>
      </c>
      <c r="K85" s="6" t="s">
        <v>53</v>
      </c>
      <c r="L85" s="6"/>
      <c r="M85" s="6" t="s">
        <v>54</v>
      </c>
      <c r="N85" s="6"/>
    </row>
    <row r="86" spans="1:14" x14ac:dyDescent="0.25">
      <c r="A86" s="5">
        <v>4</v>
      </c>
      <c r="B86" s="5">
        <v>6402</v>
      </c>
      <c r="C86" s="5">
        <v>5366</v>
      </c>
      <c r="D86" s="5"/>
      <c r="E86" s="5"/>
      <c r="F86" s="7">
        <v>732.17777000000001</v>
      </c>
      <c r="G86" s="7">
        <v>996.82439999999997</v>
      </c>
      <c r="H86" s="7">
        <v>589</v>
      </c>
      <c r="I86" s="7">
        <v>588.40454</v>
      </c>
      <c r="J86" s="8"/>
      <c r="K86" s="6" t="s">
        <v>55</v>
      </c>
      <c r="L86" s="6"/>
      <c r="M86" s="6" t="s">
        <v>56</v>
      </c>
      <c r="N86" s="6"/>
    </row>
    <row r="87" spans="1:14" x14ac:dyDescent="0.25">
      <c r="A87" s="5">
        <v>4</v>
      </c>
      <c r="B87" s="5">
        <v>6409</v>
      </c>
      <c r="C87" s="5">
        <v>5169</v>
      </c>
      <c r="D87" s="5"/>
      <c r="E87" s="5"/>
      <c r="F87" s="7"/>
      <c r="G87" s="7">
        <v>30</v>
      </c>
      <c r="H87" s="7"/>
      <c r="I87" s="7"/>
      <c r="J87" s="8"/>
      <c r="K87" s="6" t="s">
        <v>33</v>
      </c>
      <c r="L87" s="6"/>
      <c r="M87" s="6" t="s">
        <v>26</v>
      </c>
      <c r="N87" s="6"/>
    </row>
    <row r="88" spans="1:14" x14ac:dyDescent="0.25">
      <c r="A88" s="5">
        <v>4</v>
      </c>
      <c r="B88" s="5">
        <v>6409</v>
      </c>
      <c r="C88" s="5">
        <v>5909</v>
      </c>
      <c r="D88" s="5"/>
      <c r="E88" s="5"/>
      <c r="F88" s="7">
        <v>15.214499999999999</v>
      </c>
      <c r="G88" s="7">
        <v>9.89</v>
      </c>
      <c r="H88" s="7">
        <v>50</v>
      </c>
      <c r="I88" s="7">
        <v>4.9560000000000004</v>
      </c>
      <c r="J88" s="8">
        <v>50</v>
      </c>
      <c r="K88" s="6" t="s">
        <v>57</v>
      </c>
      <c r="L88" s="6"/>
      <c r="M88" s="6" t="s">
        <v>26</v>
      </c>
      <c r="N88" s="6"/>
    </row>
    <row r="89" spans="1:14" x14ac:dyDescent="0.25">
      <c r="A89" s="9"/>
      <c r="B89" s="9" t="s">
        <v>62</v>
      </c>
      <c r="C89" s="9"/>
      <c r="D89" s="9"/>
      <c r="E89" s="9"/>
      <c r="F89" s="11">
        <f>SUM(F19:F88)</f>
        <v>3633.6181400000005</v>
      </c>
      <c r="G89" s="11">
        <f>SUM(G19:G88)</f>
        <v>6007.4896400000025</v>
      </c>
      <c r="H89" s="11">
        <f>SUM(H19:H88)</f>
        <v>14898</v>
      </c>
      <c r="I89" s="11">
        <f>SUM(I19:I88)</f>
        <v>3745.4509000000003</v>
      </c>
      <c r="J89" s="11">
        <f>SUM(J19:J88)</f>
        <v>1605</v>
      </c>
      <c r="K89" s="10"/>
      <c r="L89" s="10"/>
      <c r="M89" s="10"/>
      <c r="N89" s="10"/>
    </row>
    <row r="91" spans="1:14" x14ac:dyDescent="0.25">
      <c r="A91" s="9"/>
      <c r="B91" s="9" t="s">
        <v>63</v>
      </c>
      <c r="C91" s="9"/>
      <c r="D91" s="9"/>
      <c r="E91" s="9"/>
      <c r="F91" s="11">
        <f>SUM(F89:F90)</f>
        <v>3633.6181400000005</v>
      </c>
      <c r="G91" s="11">
        <f t="shared" ref="G91:J91" si="2">SUM(G89:G90)</f>
        <v>6007.4896400000025</v>
      </c>
      <c r="H91" s="11">
        <f t="shared" si="2"/>
        <v>14898</v>
      </c>
      <c r="I91" s="11">
        <f t="shared" si="2"/>
        <v>3745.4509000000003</v>
      </c>
      <c r="J91" s="11">
        <f t="shared" si="2"/>
        <v>1605</v>
      </c>
      <c r="K91" s="10"/>
      <c r="L91" s="10"/>
      <c r="M91" s="10"/>
      <c r="N91" s="10"/>
    </row>
    <row r="93" spans="1:14" x14ac:dyDescent="0.25">
      <c r="A93" s="5">
        <v>4</v>
      </c>
      <c r="B93" s="5"/>
      <c r="C93" s="5">
        <v>8115</v>
      </c>
      <c r="D93" s="5"/>
      <c r="E93" s="5"/>
      <c r="F93" s="7"/>
      <c r="G93" s="7"/>
      <c r="H93" s="7">
        <v>1192</v>
      </c>
      <c r="I93" s="7"/>
      <c r="J93" s="8"/>
      <c r="K93" s="6" t="s">
        <v>58</v>
      </c>
      <c r="L93" s="6"/>
      <c r="M93" s="6"/>
      <c r="N93" s="6"/>
    </row>
    <row r="94" spans="1:14" x14ac:dyDescent="0.25">
      <c r="A94" s="5">
        <v>4</v>
      </c>
      <c r="B94" s="5"/>
      <c r="C94" s="5">
        <v>8115</v>
      </c>
      <c r="D94" s="5"/>
      <c r="E94" s="15">
        <v>13010</v>
      </c>
      <c r="F94" s="7"/>
      <c r="G94" s="7"/>
      <c r="H94" s="7">
        <v>5582</v>
      </c>
      <c r="I94" s="7"/>
      <c r="J94" s="8"/>
      <c r="K94" s="6" t="s">
        <v>58</v>
      </c>
      <c r="L94" s="6"/>
      <c r="M94" s="6"/>
      <c r="N94" s="6" t="s">
        <v>13</v>
      </c>
    </row>
    <row r="95" spans="1:14" x14ac:dyDescent="0.25">
      <c r="A95" s="5">
        <v>4</v>
      </c>
      <c r="B95" s="5"/>
      <c r="C95" s="5">
        <v>8901</v>
      </c>
      <c r="D95" s="5"/>
      <c r="E95" s="5"/>
      <c r="F95" s="7">
        <v>0</v>
      </c>
      <c r="G95" s="7">
        <v>0</v>
      </c>
      <c r="H95" s="7"/>
      <c r="I95" s="7">
        <v>976.10886000000005</v>
      </c>
      <c r="J95" s="8"/>
      <c r="K95" s="6" t="s">
        <v>59</v>
      </c>
      <c r="L95" s="6"/>
      <c r="M95" s="6"/>
      <c r="N95" s="6"/>
    </row>
    <row r="97" spans="1:14" x14ac:dyDescent="0.25">
      <c r="A97" s="9"/>
      <c r="B97" s="9" t="s">
        <v>64</v>
      </c>
      <c r="C97" s="9"/>
      <c r="D97" s="9"/>
      <c r="E97" s="9"/>
      <c r="F97" s="11">
        <f>SUM(F92:F96)</f>
        <v>0</v>
      </c>
      <c r="G97" s="11">
        <f t="shared" ref="G97:J97" si="3">SUM(G92:G96)</f>
        <v>0</v>
      </c>
      <c r="H97" s="11">
        <f t="shared" si="3"/>
        <v>6774</v>
      </c>
      <c r="I97" s="11">
        <f t="shared" si="3"/>
        <v>976.10886000000005</v>
      </c>
      <c r="J97" s="11">
        <f t="shared" si="3"/>
        <v>0</v>
      </c>
      <c r="K97" s="10"/>
      <c r="L97" s="10"/>
      <c r="M97" s="10"/>
      <c r="N97" s="10"/>
    </row>
    <row r="99" spans="1:14" x14ac:dyDescent="0.25">
      <c r="A99" s="9"/>
      <c r="B99" s="9" t="s">
        <v>65</v>
      </c>
      <c r="C99" s="9"/>
      <c r="D99" s="9"/>
      <c r="E99" s="9"/>
      <c r="F99" s="11">
        <f>SUM(F97:F98)</f>
        <v>0</v>
      </c>
      <c r="G99" s="11">
        <f t="shared" ref="G99:J99" si="4">SUM(G97:G98)</f>
        <v>0</v>
      </c>
      <c r="H99" s="11">
        <f t="shared" si="4"/>
        <v>6774</v>
      </c>
      <c r="I99" s="11">
        <f t="shared" si="4"/>
        <v>976.10886000000005</v>
      </c>
      <c r="J99" s="11">
        <f t="shared" si="4"/>
        <v>0</v>
      </c>
      <c r="K99" s="10"/>
      <c r="L99" s="10"/>
      <c r="M99" s="10"/>
      <c r="N99" s="10"/>
    </row>
    <row r="101" spans="1:14" x14ac:dyDescent="0.25">
      <c r="A101" s="9"/>
      <c r="B101" s="9" t="s">
        <v>66</v>
      </c>
      <c r="C101" s="9"/>
      <c r="D101" s="9"/>
      <c r="E101" s="9"/>
      <c r="F101" s="11">
        <f>F18-F91</f>
        <v>2015.1003100000007</v>
      </c>
      <c r="G101" s="11">
        <f>G18-G91</f>
        <v>3645.6823699999959</v>
      </c>
      <c r="H101" s="11">
        <f>H18-H91</f>
        <v>-8143</v>
      </c>
      <c r="I101" s="11">
        <f>I18-I91</f>
        <v>3058.4248000000002</v>
      </c>
      <c r="J101" s="11">
        <f>J18-J91</f>
        <v>-1605</v>
      </c>
      <c r="K101" s="10"/>
      <c r="L101" s="10"/>
      <c r="M101" s="10"/>
      <c r="N101" s="10"/>
    </row>
    <row r="102" spans="1:14" x14ac:dyDescent="0.25">
      <c r="A102" s="9"/>
      <c r="B102" s="9" t="s">
        <v>67</v>
      </c>
      <c r="C102" s="9"/>
      <c r="D102" s="9"/>
      <c r="E102" s="9"/>
      <c r="F102" s="11">
        <f>F16-F89</f>
        <v>2015.1003100000007</v>
      </c>
      <c r="G102" s="11">
        <f>G16-G89</f>
        <v>3645.6823699999959</v>
      </c>
      <c r="H102" s="11">
        <f>H16-H89</f>
        <v>-8143</v>
      </c>
      <c r="I102" s="11">
        <f>I16-I89</f>
        <v>3058.4248000000002</v>
      </c>
      <c r="J102" s="11">
        <f>J16-J89</f>
        <v>-1605</v>
      </c>
      <c r="K102" s="10"/>
      <c r="L102" s="10"/>
      <c r="M102" s="10"/>
      <c r="N102" s="10"/>
    </row>
    <row r="104" spans="1:14" x14ac:dyDescent="0.25">
      <c r="B104" s="12" t="s">
        <v>72</v>
      </c>
    </row>
    <row r="105" spans="1:14" x14ac:dyDescent="0.25">
      <c r="B105" s="12" t="s">
        <v>73</v>
      </c>
      <c r="I105" s="14" t="s">
        <v>74</v>
      </c>
    </row>
  </sheetData>
  <pageMargins left="0.19685039369791668" right="0.19685039369791668" top="0.19685039369791668" bottom="0.39370078739583336" header="0.19685039369791668" footer="0.19685039369791668"/>
  <pageSetup paperSize="9" scale="41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R2019_04</vt:lpstr>
      <vt:lpstr>'R2019_04'!Názvy_tisku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2018-11-27T09:21:04Z</dcterms:created>
  <dcterms:modified xsi:type="dcterms:W3CDTF">2018-11-27T09:21:04Z</dcterms:modified>
</cp:coreProperties>
</file>